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#N/A</definedName>
    <definedName name="dfsga">#REF!</definedName>
    <definedName name="domestic_global">#REF!</definedName>
    <definedName name="Excise" localSheetId="0">#N/A</definedName>
    <definedName name="Excise">#REF!</definedName>
    <definedName name="Excise_Duty" localSheetId="0">#N/A</definedName>
    <definedName name="Excise_Duty">#REF!</definedName>
    <definedName name="Excised" localSheetId="0">#N/A</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#N/A</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<sst xmlns="http://schemas.openxmlformats.org/spreadsheetml/2006/main" count="105" uniqueCount="53">
  <si>
    <t>Sl.
No.</t>
  </si>
  <si>
    <t>Item Code / Make</t>
  </si>
  <si>
    <t>Please Enable Macros to View BoQ information</t>
  </si>
  <si>
    <t>BoQ_Ver3.0</t>
  </si>
  <si>
    <t>Normal</t>
  </si>
  <si>
    <t>INR Only</t>
  </si>
  <si>
    <t>INR</t>
  </si>
  <si>
    <t xml:space="preserve"> </t>
  </si>
  <si>
    <t>NUMBER</t>
  </si>
  <si>
    <t>TEXT</t>
  </si>
  <si>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</si>
  <si>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</si>
  <si>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</si>
  <si>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</si>
  <si>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</si>
  <si>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</si>
  <si>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</si>
  <si>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</si>
  <si>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</si>
  <si>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</si>
  <si>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</si>
  <si>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</si>
  <si>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</si>
  <si>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</si>
  <si>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</si>
  <si>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</si>
  <si>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Nos</t>
  </si>
  <si>
    <t>Excess(+)</t>
  </si>
  <si>
    <t>Construction of chamber for 100mm sluice plates</t>
  </si>
  <si>
    <t>item3</t>
  </si>
  <si>
    <t>item5</t>
  </si>
  <si>
    <t>Total in Figures</t>
  </si>
  <si>
    <t>Percentage</t>
  </si>
  <si>
    <t>Full Conversion</t>
  </si>
  <si>
    <t>Quoted Rate in Words</t>
  </si>
  <si>
    <t>Quoted Rate in Figures</t>
  </si>
  <si>
    <t>IOCL</t>
  </si>
  <si>
    <t>Select, At Par, Excess (+), Less (-)</t>
  </si>
  <si>
    <t>Name of the Bidder/ Bidding Firm / Company :</t>
  </si>
  <si>
    <t>Select</t>
  </si>
  <si>
    <t xml:space="preserve">Tender Inviting Authority : MANAGING DIRECTOR, WET BENGAL LIVESTOCK DEVELOPMENT CORPORATION LIMITED </t>
  </si>
  <si>
    <r>
      <rPr>
        <b/>
        <u val="single"/>
        <sz val="12"/>
        <rFont val="Georgia"/>
        <family val="1"/>
      </rPr>
      <t>PRICE SCHEDULE</t>
    </r>
    <r>
      <rPr>
        <b/>
        <sz val="12"/>
        <rFont val="Georgia"/>
        <family val="1"/>
      </rPr>
      <t xml:space="preserve">
</t>
    </r>
    <r>
      <rPr>
        <b/>
        <sz val="12"/>
        <color indexed="10"/>
        <rFont val="Georg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</si>
  <si>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Georgia"/>
        <family val="1"/>
      </rPr>
      <t>#</t>
    </r>
  </si>
  <si>
    <r>
      <t xml:space="preserve">TEXT </t>
    </r>
    <r>
      <rPr>
        <b/>
        <sz val="12"/>
        <color indexed="10"/>
        <rFont val="Georgia"/>
        <family val="1"/>
      </rPr>
      <t>#</t>
    </r>
  </si>
  <si>
    <r>
      <t>TEXT</t>
    </r>
    <r>
      <rPr>
        <b/>
        <sz val="12"/>
        <color indexed="10"/>
        <rFont val="Georgia"/>
        <family val="1"/>
      </rPr>
      <t>#</t>
    </r>
  </si>
  <si>
    <r>
      <t xml:space="preserve">Estimated Rate in
</t>
    </r>
    <r>
      <rPr>
        <b/>
        <sz val="12"/>
        <color indexed="10"/>
        <rFont val="Georgia"/>
        <family val="1"/>
      </rPr>
      <t>Rs.      P</t>
    </r>
  </si>
  <si>
    <r>
      <t xml:space="preserve">BASIC RATE In </t>
    </r>
    <r>
      <rPr>
        <b/>
        <sz val="12"/>
        <color indexed="10"/>
        <rFont val="Georgia"/>
        <family val="1"/>
      </rPr>
      <t>Figures</t>
    </r>
    <r>
      <rPr>
        <b/>
        <sz val="12"/>
        <rFont val="Georgia"/>
        <family val="1"/>
      </rPr>
      <t xml:space="preserve"> To be entered by the </t>
    </r>
    <r>
      <rPr>
        <b/>
        <sz val="12"/>
        <color indexed="10"/>
        <rFont val="Georgia"/>
        <family val="1"/>
      </rPr>
      <t>Bidder</t>
    </r>
    <r>
      <rPr>
        <b/>
        <sz val="12"/>
        <rFont val="Georgia"/>
        <family val="1"/>
      </rPr>
      <t xml:space="preserve"> 
Rs.      P
 </t>
    </r>
  </si>
  <si>
    <t>Name of Work : Repairing of Existing Cold Store of North Bengal Sales Unit at Siliguri, Darjeeling under West Bengal Livestock Development Corporation Limited, LB-2, Sector-III, Salt lake City, Kolkata-700106</t>
  </si>
  <si>
    <r>
      <rPr>
        <b/>
        <i/>
        <sz val="16"/>
        <color indexed="10"/>
        <rFont val="Georgia"/>
        <family val="1"/>
      </rPr>
      <t>e-</t>
    </r>
    <r>
      <rPr>
        <b/>
        <sz val="16"/>
        <color indexed="8"/>
        <rFont val="Georgia"/>
        <family val="1"/>
      </rPr>
      <t>Tender No. : WBARD/WBLDC/</t>
    </r>
    <r>
      <rPr>
        <b/>
        <sz val="18"/>
        <color indexed="10"/>
        <rFont val="Georgia"/>
        <family val="1"/>
      </rPr>
      <t>NIT-689e</t>
    </r>
    <r>
      <rPr>
        <b/>
        <sz val="16"/>
        <color indexed="8"/>
        <rFont val="Georgia"/>
        <family val="1"/>
      </rPr>
      <t>/2023-2024 Dated : 12/04/2024</t>
    </r>
  </si>
  <si>
    <t>Job</t>
  </si>
  <si>
    <r>
      <t xml:space="preserve">TOTAL AMOUNT  Including Taxes in
</t>
    </r>
    <r>
      <rPr>
        <b/>
        <sz val="12"/>
        <color indexed="10"/>
        <rFont val="Georgia"/>
        <family val="1"/>
      </rPr>
      <t>Rs.      P</t>
    </r>
  </si>
  <si>
    <r>
      <t xml:space="preserve">Item Description </t>
    </r>
    <r>
      <rPr>
        <b/>
        <sz val="14"/>
        <color indexed="10"/>
        <rFont val="Georgia"/>
        <family val="1"/>
      </rPr>
      <t>(Scope of Work as per ANNEXURE - A)</t>
    </r>
  </si>
  <si>
    <r>
      <t xml:space="preserve">Repairing of Existing Cold Store of North Bengal Sales Unit at Siliguri, Darjeeling under West Bengal Livestock Development Corporation Limited, LB-2, Sector-III, Salt lake City, Kolkata-700106 including </t>
    </r>
    <r>
      <rPr>
        <b/>
        <sz val="14"/>
        <color indexed="10"/>
        <rFont val="Georgia"/>
        <family val="1"/>
      </rPr>
      <t>(A)</t>
    </r>
    <r>
      <rPr>
        <sz val="14"/>
        <color indexed="8"/>
        <rFont val="Georgia"/>
        <family val="1"/>
      </rPr>
      <t xml:space="preserve"> Pre Fabricated Panels-Cold Room </t>
    </r>
    <r>
      <rPr>
        <b/>
        <sz val="14"/>
        <color indexed="10"/>
        <rFont val="Georgia"/>
        <family val="1"/>
      </rPr>
      <t>(B)</t>
    </r>
    <r>
      <rPr>
        <sz val="14"/>
        <color indexed="8"/>
        <rFont val="Georgia"/>
        <family val="1"/>
      </rPr>
      <t xml:space="preserve"> Pre Fabricated Panels-Ante Room </t>
    </r>
    <r>
      <rPr>
        <b/>
        <sz val="14"/>
        <color indexed="10"/>
        <rFont val="Georgia"/>
        <family val="1"/>
      </rPr>
      <t>(C)</t>
    </r>
    <r>
      <rPr>
        <sz val="14"/>
        <color indexed="8"/>
        <rFont val="Georgia"/>
        <family val="1"/>
      </rPr>
      <t xml:space="preserve"> Refrigeration Set</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</si>
</sst>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 numFmtId="180" formatCode="#,##0;[Red]#,##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 numFmtId="186" formatCode="&quot;₹&quot;\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b/>
      <sz val="12"/>
      <color indexed="10"/>
      <name val="Georgia"/>
      <family val="1"/>
    </font>
    <font>
      <b/>
      <sz val="12"/>
      <name val="Georgia"/>
      <family val="1"/>
    </font>
    <font>
      <b/>
      <u val="single"/>
      <sz val="12"/>
      <name val="Georgia"/>
      <family val="1"/>
    </font>
    <font>
      <sz val="12"/>
      <name val="Georgia"/>
      <family val="1"/>
    </font>
    <font>
      <b/>
      <sz val="14"/>
      <name val="Georgia"/>
      <family val="1"/>
    </font>
    <font>
      <sz val="14"/>
      <name val="Georgia"/>
      <family val="1"/>
    </font>
    <font>
      <b/>
      <sz val="14"/>
      <color indexed="10"/>
      <name val="Georgia"/>
      <family val="1"/>
    </font>
    <font>
      <b/>
      <sz val="16"/>
      <color indexed="8"/>
      <name val="Georgia"/>
      <family val="1"/>
    </font>
    <font>
      <b/>
      <i/>
      <sz val="16"/>
      <color indexed="10"/>
      <name val="Georgia"/>
      <family val="1"/>
    </font>
    <font>
      <b/>
      <sz val="14"/>
      <color indexed="8"/>
      <name val="Georgia"/>
      <family val="1"/>
    </font>
    <font>
      <b/>
      <sz val="18"/>
      <color indexed="10"/>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2"/>
      <color indexed="16"/>
      <name val="Georgia"/>
      <family val="1"/>
    </font>
    <font>
      <b/>
      <sz val="12"/>
      <color indexed="18"/>
      <name val="Georgia"/>
      <family val="1"/>
    </font>
    <font>
      <sz val="12"/>
      <color indexed="31"/>
      <name val="Georgia"/>
      <family val="1"/>
    </font>
    <font>
      <b/>
      <sz val="14"/>
      <color indexed="17"/>
      <name val="Georgia"/>
      <family val="1"/>
    </font>
    <font>
      <sz val="14"/>
      <color indexed="8"/>
      <name val="Georgia"/>
      <family val="1"/>
    </font>
    <font>
      <b/>
      <u val="single"/>
      <sz val="16"/>
      <color indexed="10"/>
      <name val="Arial"/>
      <family val="2"/>
    </font>
    <font>
      <b/>
      <u val="single"/>
      <sz val="12"/>
      <color indexed="23"/>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2"/>
      <color rgb="FF800000"/>
      <name val="Georgia"/>
      <family val="1"/>
    </font>
    <font>
      <b/>
      <sz val="12"/>
      <color rgb="FF000066"/>
      <name val="Georgia"/>
      <family val="1"/>
    </font>
    <font>
      <sz val="12"/>
      <color theme="4" tint="0.7999799847602844"/>
      <name val="Georgia"/>
      <family val="1"/>
    </font>
    <font>
      <b/>
      <sz val="14"/>
      <color theme="6" tint="-0.4999699890613556"/>
      <name val="Georgia"/>
      <family val="1"/>
    </font>
    <font>
      <sz val="14"/>
      <color rgb="FF000000"/>
      <name val="Georgia"/>
      <family val="1"/>
    </font>
    <font>
      <sz val="14"/>
      <color theme="1"/>
      <name val="Georgia"/>
      <family val="1"/>
    </font>
    <font>
      <b/>
      <u val="single"/>
      <sz val="16"/>
      <color rgb="FFFF0000"/>
      <name val="Arial"/>
      <family val="2"/>
    </font>
    <font>
      <b/>
      <u val="single"/>
      <sz val="12"/>
      <color theme="0" tint="-0.4999699890613556"/>
      <name val="Georgia"/>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top style="thin"/>
      <bottom/>
    </border>
    <border>
      <left style="thin"/>
      <right style="thin"/>
      <top style="thin"/>
      <bottom style="thin"/>
    </border>
    <border>
      <left/>
      <right/>
      <top style="thin"/>
      <bottom style="thin"/>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3" fillId="0" borderId="0" xfId="57" applyNumberFormat="1" applyFont="1" applyFill="1">
      <alignment/>
      <protection/>
    </xf>
    <xf numFmtId="0" fontId="66" fillId="0" borderId="0" xfId="57" applyNumberFormat="1" applyFont="1" applyFill="1">
      <alignment/>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9" fillId="0" borderId="0" xfId="59" applyNumberFormat="1" applyFill="1">
      <alignment/>
      <protection/>
    </xf>
    <xf numFmtId="0" fontId="12"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12" fillId="0" borderId="10" xfId="59" applyNumberFormat="1" applyFont="1" applyFill="1" applyBorder="1" applyAlignment="1" applyProtection="1">
      <alignment vertical="center" wrapText="1"/>
      <protection/>
    </xf>
    <xf numFmtId="0" fontId="13" fillId="0" borderId="11" xfId="59" applyNumberFormat="1" applyFont="1" applyFill="1" applyBorder="1" applyAlignment="1" applyProtection="1">
      <alignment horizontal="left" vertical="top" wrapText="1"/>
      <protection/>
    </xf>
    <xf numFmtId="0" fontId="13" fillId="0" borderId="10" xfId="57" applyNumberFormat="1" applyFont="1" applyFill="1" applyBorder="1" applyAlignment="1">
      <alignment horizontal="center" vertical="top" wrapText="1"/>
      <protection/>
    </xf>
    <xf numFmtId="0" fontId="13" fillId="0" borderId="12" xfId="59" applyNumberFormat="1" applyFont="1" applyFill="1" applyBorder="1" applyAlignment="1">
      <alignment horizontal="center" vertical="top" wrapText="1"/>
      <protection/>
    </xf>
    <xf numFmtId="0" fontId="71" fillId="0" borderId="10" xfId="59" applyNumberFormat="1" applyFont="1" applyFill="1" applyBorder="1" applyAlignment="1">
      <alignment horizontal="center" vertical="top" wrapText="1"/>
      <protection/>
    </xf>
    <xf numFmtId="0" fontId="71" fillId="0" borderId="10" xfId="59" applyNumberFormat="1" applyFont="1" applyFill="1" applyBorder="1" applyAlignment="1">
      <alignment vertical="top" wrapText="1"/>
      <protection/>
    </xf>
    <xf numFmtId="0" fontId="13" fillId="0" borderId="13" xfId="57" applyNumberFormat="1" applyFont="1" applyFill="1" applyBorder="1" applyAlignment="1">
      <alignment horizontal="center" vertical="top" wrapText="1"/>
      <protection/>
    </xf>
    <xf numFmtId="0" fontId="13" fillId="0" borderId="13" xfId="59" applyNumberFormat="1" applyFont="1" applyFill="1" applyBorder="1" applyAlignment="1">
      <alignment horizontal="left" vertical="top"/>
      <protection/>
    </xf>
    <xf numFmtId="0" fontId="13" fillId="0" borderId="11" xfId="59" applyNumberFormat="1" applyFont="1" applyFill="1" applyBorder="1" applyAlignment="1">
      <alignment horizontal="left" vertical="top"/>
      <protection/>
    </xf>
    <xf numFmtId="0" fontId="15" fillId="0" borderId="12" xfId="59" applyNumberFormat="1" applyFont="1" applyFill="1" applyBorder="1" applyAlignment="1">
      <alignment vertical="top"/>
      <protection/>
    </xf>
    <xf numFmtId="0" fontId="15" fillId="0" borderId="0" xfId="57" applyNumberFormat="1" applyFont="1" applyFill="1" applyAlignment="1">
      <alignment vertical="top"/>
      <protection/>
    </xf>
    <xf numFmtId="0" fontId="13" fillId="0" borderId="14" xfId="59" applyNumberFormat="1" applyFont="1" applyFill="1" applyBorder="1" applyAlignment="1">
      <alignment horizontal="left" vertical="top"/>
      <protection/>
    </xf>
    <xf numFmtId="0" fontId="72" fillId="0" borderId="12" xfId="57" applyNumberFormat="1" applyFont="1" applyFill="1" applyBorder="1" applyAlignment="1" applyProtection="1">
      <alignment vertical="top"/>
      <protection/>
    </xf>
    <xf numFmtId="177" fontId="70" fillId="33" borderId="10" xfId="64" applyNumberFormat="1" applyFont="1" applyFill="1" applyBorder="1" applyAlignment="1" applyProtection="1">
      <alignment horizontal="center" vertical="center"/>
      <protection locked="0"/>
    </xf>
    <xf numFmtId="0" fontId="72" fillId="0" borderId="10" xfId="59" applyNumberFormat="1" applyFont="1" applyFill="1" applyBorder="1" applyAlignment="1">
      <alignment vertical="top"/>
      <protection/>
    </xf>
    <xf numFmtId="0" fontId="15" fillId="0" borderId="10" xfId="57" applyNumberFormat="1" applyFont="1" applyFill="1" applyBorder="1" applyAlignment="1" applyProtection="1">
      <alignment vertical="top"/>
      <protection/>
    </xf>
    <xf numFmtId="0" fontId="12" fillId="0" borderId="10" xfId="64" applyNumberFormat="1" applyFont="1" applyFill="1" applyBorder="1" applyAlignment="1" applyProtection="1">
      <alignment vertical="center" wrapText="1"/>
      <protection locked="0"/>
    </xf>
    <xf numFmtId="0" fontId="15" fillId="0" borderId="0" xfId="57" applyNumberFormat="1" applyFont="1" applyFill="1" applyAlignment="1" applyProtection="1">
      <alignment vertical="top"/>
      <protection/>
    </xf>
    <xf numFmtId="0" fontId="15" fillId="0" borderId="13" xfId="59" applyNumberFormat="1" applyFont="1" applyFill="1" applyBorder="1" applyAlignment="1">
      <alignment horizontal="center" vertical="center" wrapText="1"/>
      <protection/>
    </xf>
    <xf numFmtId="0" fontId="16" fillId="0" borderId="13" xfId="57" applyNumberFormat="1" applyFont="1" applyFill="1" applyBorder="1" applyAlignment="1" applyProtection="1">
      <alignment horizontal="right" vertical="top"/>
      <protection locked="0"/>
    </xf>
    <xf numFmtId="0" fontId="17" fillId="0" borderId="13" xfId="59" applyNumberFormat="1" applyFont="1" applyFill="1" applyBorder="1" applyAlignment="1">
      <alignment vertical="top"/>
      <protection/>
    </xf>
    <xf numFmtId="0" fontId="17" fillId="0" borderId="13" xfId="57" applyNumberFormat="1" applyFont="1" applyFill="1" applyBorder="1" applyAlignment="1">
      <alignment vertical="top"/>
      <protection/>
    </xf>
    <xf numFmtId="0" fontId="16" fillId="0" borderId="13" xfId="57" applyNumberFormat="1" applyFont="1" applyFill="1" applyBorder="1" applyAlignment="1" applyProtection="1">
      <alignment horizontal="left" vertical="top"/>
      <protection locked="0"/>
    </xf>
    <xf numFmtId="0" fontId="16" fillId="0" borderId="10" xfId="57" applyNumberFormat="1" applyFont="1" applyFill="1" applyBorder="1" applyAlignment="1" applyProtection="1">
      <alignment horizontal="center" vertical="top" wrapText="1"/>
      <protection locked="0"/>
    </xf>
    <xf numFmtId="0" fontId="16" fillId="0" borderId="13" xfId="57" applyNumberFormat="1" applyFont="1" applyFill="1" applyBorder="1" applyAlignment="1" applyProtection="1">
      <alignment horizontal="center" vertical="top" wrapText="1"/>
      <protection locked="0"/>
    </xf>
    <xf numFmtId="2" fontId="16" fillId="0" borderId="15" xfId="59" applyNumberFormat="1" applyFont="1" applyFill="1" applyBorder="1" applyAlignment="1">
      <alignment horizontal="center" vertical="center"/>
      <protection/>
    </xf>
    <xf numFmtId="2" fontId="16" fillId="0" borderId="15" xfId="58" applyNumberFormat="1" applyFont="1" applyFill="1" applyBorder="1" applyAlignment="1">
      <alignment horizontal="center" vertical="center"/>
      <protection/>
    </xf>
    <xf numFmtId="174" fontId="16" fillId="33" borderId="13" xfId="57" applyNumberFormat="1" applyFont="1" applyFill="1" applyBorder="1" applyAlignment="1" applyProtection="1">
      <alignment horizontal="right" vertical="top"/>
      <protection locked="0"/>
    </xf>
    <xf numFmtId="0" fontId="17" fillId="0" borderId="16" xfId="59" applyNumberFormat="1" applyFont="1" applyFill="1" applyBorder="1" applyAlignment="1">
      <alignment vertical="top"/>
      <protection/>
    </xf>
    <xf numFmtId="0" fontId="18" fillId="0" borderId="14" xfId="59" applyNumberFormat="1" applyFont="1" applyFill="1" applyBorder="1" applyAlignment="1">
      <alignment vertical="top"/>
      <protection/>
    </xf>
    <xf numFmtId="0" fontId="17" fillId="0" borderId="14" xfId="59" applyNumberFormat="1" applyFont="1" applyFill="1" applyBorder="1" applyAlignment="1">
      <alignment vertical="top"/>
      <protection/>
    </xf>
    <xf numFmtId="0" fontId="17" fillId="0" borderId="0" xfId="57" applyNumberFormat="1" applyFont="1" applyFill="1" applyAlignment="1">
      <alignment vertical="top"/>
      <protection/>
    </xf>
    <xf numFmtId="2" fontId="18" fillId="0" borderId="13" xfId="59" applyNumberFormat="1" applyFont="1" applyFill="1" applyBorder="1" applyAlignment="1">
      <alignment horizontal="center" vertical="top"/>
      <protection/>
    </xf>
    <xf numFmtId="2" fontId="18" fillId="0" borderId="17" xfId="59" applyNumberFormat="1" applyFont="1" applyFill="1" applyBorder="1" applyAlignment="1">
      <alignment horizontal="center" vertical="top"/>
      <protection/>
    </xf>
    <xf numFmtId="174" fontId="73" fillId="0" borderId="13" xfId="59" applyNumberFormat="1" applyFont="1" applyFill="1" applyBorder="1" applyAlignment="1">
      <alignment horizontal="center" vertical="top"/>
      <protection/>
    </xf>
    <xf numFmtId="174" fontId="18" fillId="0" borderId="18" xfId="59" applyNumberFormat="1" applyFont="1" applyFill="1" applyBorder="1" applyAlignment="1">
      <alignment horizontal="center" vertical="top"/>
      <protection/>
    </xf>
    <xf numFmtId="0" fontId="17" fillId="0" borderId="13" xfId="59" applyNumberFormat="1" applyFont="1" applyFill="1" applyBorder="1" applyAlignment="1">
      <alignment horizontal="center" vertical="top"/>
      <protection/>
    </xf>
    <xf numFmtId="0" fontId="74" fillId="0" borderId="13" xfId="59" applyNumberFormat="1" applyFont="1" applyFill="1" applyBorder="1" applyAlignment="1">
      <alignment horizontal="left" wrapText="1" readingOrder="1"/>
      <protection/>
    </xf>
    <xf numFmtId="0" fontId="17" fillId="0" borderId="13" xfId="59" applyNumberFormat="1" applyFont="1" applyFill="1" applyBorder="1" applyAlignment="1">
      <alignment horizontal="center" vertical="center" wrapText="1"/>
      <protection/>
    </xf>
    <xf numFmtId="0" fontId="75" fillId="0" borderId="13" xfId="0" applyFont="1" applyBorder="1" applyAlignment="1">
      <alignment horizontal="left" vertical="top" wrapText="1"/>
    </xf>
    <xf numFmtId="0" fontId="75" fillId="0" borderId="13" xfId="0" applyFont="1" applyBorder="1" applyAlignment="1">
      <alignment horizontal="center" vertical="center"/>
    </xf>
    <xf numFmtId="2" fontId="75" fillId="0" borderId="13" xfId="0" applyNumberFormat="1" applyFont="1" applyBorder="1" applyAlignment="1">
      <alignment horizontal="center" vertical="center"/>
    </xf>
    <xf numFmtId="0" fontId="13" fillId="0" borderId="11" xfId="57" applyNumberFormat="1" applyFont="1" applyFill="1" applyBorder="1" applyAlignment="1">
      <alignment horizontal="center" vertical="center" wrapText="1"/>
      <protection/>
    </xf>
    <xf numFmtId="0" fontId="13" fillId="0" borderId="14" xfId="57" applyNumberFormat="1" applyFont="1" applyFill="1" applyBorder="1" applyAlignment="1">
      <alignment horizontal="center" vertical="center" wrapText="1"/>
      <protection/>
    </xf>
    <xf numFmtId="0" fontId="13" fillId="0" borderId="17" xfId="57" applyNumberFormat="1" applyFont="1" applyFill="1" applyBorder="1" applyAlignment="1">
      <alignment horizontal="center" vertical="center" wrapText="1"/>
      <protection/>
    </xf>
    <xf numFmtId="0" fontId="12" fillId="0" borderId="11" xfId="59" applyNumberFormat="1" applyFont="1" applyFill="1" applyBorder="1" applyAlignment="1">
      <alignment horizontal="center" vertical="top" wrapText="1"/>
      <protection/>
    </xf>
    <xf numFmtId="0" fontId="12" fillId="0" borderId="14" xfId="59" applyNumberFormat="1" applyFont="1" applyFill="1" applyBorder="1" applyAlignment="1">
      <alignment horizontal="center" vertical="top" wrapText="1"/>
      <protection/>
    </xf>
    <xf numFmtId="0" fontId="12" fillId="0" borderId="17"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21"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77" fillId="0" borderId="19" xfId="57" applyNumberFormat="1" applyFont="1" applyFill="1" applyBorder="1" applyAlignment="1" applyProtection="1">
      <alignment horizontal="center" wrapText="1"/>
      <protection locked="0"/>
    </xf>
    <xf numFmtId="0" fontId="13" fillId="33" borderId="11" xfId="59" applyNumberFormat="1" applyFont="1" applyFill="1" applyBorder="1" applyAlignment="1" applyProtection="1">
      <alignment horizontal="left" vertical="top"/>
      <protection locked="0"/>
    </xf>
    <xf numFmtId="0" fontId="13" fillId="33" borderId="14" xfId="59" applyNumberFormat="1" applyFont="1" applyFill="1" applyBorder="1" applyAlignment="1" applyProtection="1">
      <alignment horizontal="left" vertical="top"/>
      <protection locked="0"/>
    </xf>
    <xf numFmtId="0" fontId="13" fillId="33" borderId="17" xfId="59" applyNumberFormat="1" applyFont="1" applyFill="1" applyBorder="1" applyAlignment="1" applyProtection="1">
      <alignment horizontal="left" vertical="top"/>
      <protection locked="0"/>
    </xf>
    <xf numFmtId="0" fontId="8" fillId="0" borderId="0" xfId="0" applyFont="1" applyAlignment="1">
      <alignment horizontal="center" vertical="center"/>
    </xf>
    <xf numFmtId="0" fontId="16" fillId="0" borderId="10" xfId="57" applyNumberFormat="1" applyFont="1" applyFill="1" applyBorder="1" applyAlignment="1">
      <alignment horizontal="center"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75" zoomScaleNormal="75" zoomScalePageLayoutView="0" workbookViewId="0" topLeftCell="A11">
      <selection activeCell="D15" sqref="D15"/>
    </sheetView>
  </sheetViews>
  <sheetFormatPr defaultColWidth="9.140625" defaultRowHeight="15"/>
  <cols>
    <col min="1" max="1" width="14.8515625" style="17" customWidth="1"/>
    <col min="2" max="2" width="44.57421875" style="17" customWidth="1"/>
    <col min="3" max="3" width="23.421875" style="17" hidden="1" customWidth="1"/>
    <col min="4" max="4" width="16.140625" style="17" customWidth="1"/>
    <col min="5" max="5" width="14.140625" style="17" customWidth="1"/>
    <col min="6" max="6" width="19.421875" style="17" customWidth="1"/>
    <col min="7" max="7" width="14.140625" style="17" hidden="1" customWidth="1"/>
    <col min="8" max="10" width="12.140625" style="17" hidden="1" customWidth="1"/>
    <col min="11" max="11" width="19.57421875" style="17" hidden="1" customWidth="1"/>
    <col min="12" max="12" width="14.28125" style="17" hidden="1" customWidth="1"/>
    <col min="13" max="13" width="17.421875" style="17" hidden="1" customWidth="1"/>
    <col min="14" max="14" width="15.28125" style="20" hidden="1" customWidth="1"/>
    <col min="15" max="15" width="14.28125" style="17" hidden="1" customWidth="1"/>
    <col min="16" max="16" width="17.28125" style="17" hidden="1" customWidth="1"/>
    <col min="17" max="17" width="18.421875" style="17" hidden="1" customWidth="1"/>
    <col min="18" max="18" width="17.421875" style="17" hidden="1" customWidth="1"/>
    <col min="19" max="19" width="14.7109375" style="17" hidden="1" customWidth="1"/>
    <col min="20" max="20" width="14.8515625" style="17" hidden="1" customWidth="1"/>
    <col min="21" max="21" width="16.421875" style="17" hidden="1" customWidth="1"/>
    <col min="22" max="22" width="13.00390625" style="17" hidden="1" customWidth="1"/>
    <col min="23" max="51" width="9.140625" style="17" hidden="1" customWidth="1"/>
    <col min="52" max="52" width="10.28125" style="17" hidden="1" customWidth="1"/>
    <col min="53" max="53" width="24.7109375" style="17" hidden="1" customWidth="1"/>
    <col min="54" max="54" width="22.28125" style="17" customWidth="1"/>
    <col min="55" max="55" width="50.140625" style="17" customWidth="1"/>
    <col min="56" max="238" width="9.140625" style="17" customWidth="1"/>
    <col min="239" max="243" width="9.140625" style="18" customWidth="1"/>
    <col min="244" max="16384" width="9.140625" style="17"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19" t="s">
        <v>3</v>
      </c>
      <c r="B2" s="19" t="s">
        <v>32</v>
      </c>
      <c r="C2" s="19" t="s">
        <v>4</v>
      </c>
      <c r="D2" s="19" t="s">
        <v>5</v>
      </c>
      <c r="E2" s="19" t="s">
        <v>6</v>
      </c>
      <c r="J2" s="4"/>
      <c r="K2" s="4"/>
      <c r="L2" s="4"/>
      <c r="O2" s="2"/>
      <c r="P2" s="2"/>
      <c r="Q2" s="3"/>
    </row>
    <row r="3" spans="1:243" s="1" customFormat="1" ht="30" customHeight="1" hidden="1">
      <c r="A3" s="1" t="s">
        <v>37</v>
      </c>
      <c r="C3" s="1" t="s">
        <v>36</v>
      </c>
      <c r="IE3" s="3"/>
      <c r="IF3" s="3"/>
      <c r="IG3" s="3"/>
      <c r="IH3" s="3"/>
      <c r="II3" s="3"/>
    </row>
    <row r="4" spans="1:243" s="5" customFormat="1" ht="30.75" customHeight="1">
      <c r="A4" s="72" t="s">
        <v>40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61.5" customHeight="1">
      <c r="A5" s="73" t="s">
        <v>47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75" customHeight="1">
      <c r="A6" s="73" t="s">
        <v>48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6"/>
      <c r="IF7" s="6"/>
      <c r="IG7" s="6"/>
      <c r="IH7" s="6"/>
      <c r="II7" s="6"/>
    </row>
    <row r="8" spans="1:243" s="7" customFormat="1" ht="93" customHeight="1">
      <c r="A8" s="24" t="s">
        <v>38</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8"/>
      <c r="IF8" s="8"/>
      <c r="IG8" s="8"/>
      <c r="IH8" s="8"/>
      <c r="II8" s="8"/>
    </row>
    <row r="9" spans="1:243" s="9" customFormat="1" ht="61.5" customHeight="1">
      <c r="A9" s="65" t="s">
        <v>41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1" customFormat="1" ht="18.75" customHeight="1">
      <c r="A10" s="25" t="s">
        <v>42</v>
      </c>
      <c r="B10" s="25" t="s">
        <v>43</v>
      </c>
      <c r="C10" s="25" t="s">
        <v>43</v>
      </c>
      <c r="D10" s="25" t="s">
        <v>42</v>
      </c>
      <c r="E10" s="25" t="s">
        <v>43</v>
      </c>
      <c r="F10" s="25" t="s">
        <v>8</v>
      </c>
      <c r="G10" s="25" t="s">
        <v>8</v>
      </c>
      <c r="H10" s="25" t="s">
        <v>9</v>
      </c>
      <c r="I10" s="25" t="s">
        <v>43</v>
      </c>
      <c r="J10" s="25" t="s">
        <v>42</v>
      </c>
      <c r="K10" s="25" t="s">
        <v>44</v>
      </c>
      <c r="L10" s="25" t="s">
        <v>43</v>
      </c>
      <c r="M10" s="25" t="s">
        <v>42</v>
      </c>
      <c r="N10" s="25" t="s">
        <v>8</v>
      </c>
      <c r="O10" s="25" t="s">
        <v>8</v>
      </c>
      <c r="P10" s="25" t="s">
        <v>8</v>
      </c>
      <c r="Q10" s="25" t="s">
        <v>8</v>
      </c>
      <c r="R10" s="25" t="s">
        <v>9</v>
      </c>
      <c r="S10" s="25" t="s">
        <v>9</v>
      </c>
      <c r="T10" s="25" t="s">
        <v>8</v>
      </c>
      <c r="U10" s="25" t="s">
        <v>8</v>
      </c>
      <c r="V10" s="25" t="s">
        <v>8</v>
      </c>
      <c r="W10" s="25" t="s">
        <v>8</v>
      </c>
      <c r="X10" s="25" t="s">
        <v>9</v>
      </c>
      <c r="Y10" s="25" t="s">
        <v>9</v>
      </c>
      <c r="Z10" s="25" t="s">
        <v>8</v>
      </c>
      <c r="AA10" s="25" t="s">
        <v>8</v>
      </c>
      <c r="AB10" s="25" t="s">
        <v>8</v>
      </c>
      <c r="AC10" s="25" t="s">
        <v>8</v>
      </c>
      <c r="AD10" s="25" t="s">
        <v>9</v>
      </c>
      <c r="AE10" s="25" t="s">
        <v>9</v>
      </c>
      <c r="AF10" s="25" t="s">
        <v>8</v>
      </c>
      <c r="AG10" s="25" t="s">
        <v>8</v>
      </c>
      <c r="AH10" s="25" t="s">
        <v>8</v>
      </c>
      <c r="AI10" s="25" t="s">
        <v>8</v>
      </c>
      <c r="AJ10" s="25" t="s">
        <v>9</v>
      </c>
      <c r="AK10" s="25" t="s">
        <v>9</v>
      </c>
      <c r="AL10" s="25" t="s">
        <v>8</v>
      </c>
      <c r="AM10" s="25" t="s">
        <v>8</v>
      </c>
      <c r="AN10" s="25" t="s">
        <v>8</v>
      </c>
      <c r="AO10" s="25" t="s">
        <v>8</v>
      </c>
      <c r="AP10" s="25" t="s">
        <v>9</v>
      </c>
      <c r="AQ10" s="25" t="s">
        <v>9</v>
      </c>
      <c r="AR10" s="25" t="s">
        <v>8</v>
      </c>
      <c r="AS10" s="25" t="s">
        <v>8</v>
      </c>
      <c r="AT10" s="25" t="s">
        <v>42</v>
      </c>
      <c r="AU10" s="25" t="s">
        <v>42</v>
      </c>
      <c r="AV10" s="25" t="s">
        <v>9</v>
      </c>
      <c r="AW10" s="25" t="s">
        <v>9</v>
      </c>
      <c r="AX10" s="25" t="s">
        <v>42</v>
      </c>
      <c r="AY10" s="25" t="s">
        <v>42</v>
      </c>
      <c r="AZ10" s="25" t="s">
        <v>10</v>
      </c>
      <c r="BA10" s="25" t="s">
        <v>42</v>
      </c>
      <c r="BB10" s="25" t="s">
        <v>42</v>
      </c>
      <c r="BC10" s="25" t="s">
        <v>43</v>
      </c>
      <c r="IE10" s="12"/>
      <c r="IF10" s="12"/>
      <c r="IG10" s="12"/>
      <c r="IH10" s="12"/>
      <c r="II10" s="12"/>
    </row>
    <row r="11" spans="1:243" s="11" customFormat="1" ht="60.75" customHeight="1">
      <c r="A11" s="25" t="s">
        <v>0</v>
      </c>
      <c r="B11" s="79" t="s">
        <v>51</v>
      </c>
      <c r="C11" s="25" t="s">
        <v>1</v>
      </c>
      <c r="D11" s="25" t="s">
        <v>11</v>
      </c>
      <c r="E11" s="25" t="s">
        <v>12</v>
      </c>
      <c r="F11" s="25" t="s">
        <v>45</v>
      </c>
      <c r="G11" s="25"/>
      <c r="H11" s="25"/>
      <c r="I11" s="25" t="s">
        <v>13</v>
      </c>
      <c r="J11" s="25" t="s">
        <v>14</v>
      </c>
      <c r="K11" s="25" t="s">
        <v>15</v>
      </c>
      <c r="L11" s="25" t="s">
        <v>16</v>
      </c>
      <c r="M11" s="26" t="s">
        <v>46</v>
      </c>
      <c r="N11" s="25" t="s">
        <v>17</v>
      </c>
      <c r="O11" s="25" t="s">
        <v>18</v>
      </c>
      <c r="P11" s="25" t="s">
        <v>19</v>
      </c>
      <c r="Q11" s="25" t="s">
        <v>20</v>
      </c>
      <c r="R11" s="25"/>
      <c r="S11" s="25"/>
      <c r="T11" s="25" t="s">
        <v>21</v>
      </c>
      <c r="U11" s="25" t="s">
        <v>22</v>
      </c>
      <c r="V11" s="25" t="s">
        <v>23</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50</v>
      </c>
      <c r="BB11" s="27" t="s">
        <v>50</v>
      </c>
      <c r="BC11" s="28" t="s">
        <v>24</v>
      </c>
      <c r="IE11" s="12"/>
      <c r="IF11" s="12"/>
      <c r="IG11" s="12"/>
      <c r="IH11" s="12"/>
      <c r="II11" s="12"/>
    </row>
    <row r="12" spans="1:243" s="11" customFormat="1" ht="20.25" customHeight="1">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2"/>
      <c r="IF12" s="12"/>
      <c r="IG12" s="12"/>
      <c r="IH12" s="12"/>
      <c r="II12" s="12"/>
    </row>
    <row r="13" spans="1:243" s="13" customFormat="1" ht="181.5" customHeight="1">
      <c r="A13" s="59">
        <v>1</v>
      </c>
      <c r="B13" s="62" t="s">
        <v>52</v>
      </c>
      <c r="C13" s="60"/>
      <c r="D13" s="64">
        <v>1</v>
      </c>
      <c r="E13" s="63" t="s">
        <v>49</v>
      </c>
      <c r="F13" s="64">
        <v>1294315</v>
      </c>
      <c r="G13" s="42"/>
      <c r="H13" s="42"/>
      <c r="I13" s="43" t="s">
        <v>27</v>
      </c>
      <c r="J13" s="44">
        <f>IF(I13="Less(-)",-1,1)</f>
        <v>1</v>
      </c>
      <c r="K13" s="45" t="s">
        <v>33</v>
      </c>
      <c r="L13" s="45" t="s">
        <v>6</v>
      </c>
      <c r="M13" s="50"/>
      <c r="N13" s="42"/>
      <c r="O13" s="42"/>
      <c r="P13" s="46"/>
      <c r="Q13" s="42"/>
      <c r="R13" s="42"/>
      <c r="S13" s="46"/>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8">
        <f>total_amount_ba($B$2,$D$2,D13,F13,J13,K13,M13)</f>
        <v>1294315</v>
      </c>
      <c r="BB13" s="49">
        <f>BA13+SUM(N13:AZ13)</f>
        <v>1294315</v>
      </c>
      <c r="BC13" s="61" t="str">
        <f>SpellNumber(L13,BB13)</f>
        <v>INR  Twelve Lakh Ninety Four Thousand Three Hundred &amp; Fifteen  Only</v>
      </c>
      <c r="IE13" s="14">
        <v>2</v>
      </c>
      <c r="IF13" s="14" t="s">
        <v>25</v>
      </c>
      <c r="IG13" s="14" t="s">
        <v>29</v>
      </c>
      <c r="IH13" s="14">
        <v>10</v>
      </c>
      <c r="II13" s="14" t="s">
        <v>26</v>
      </c>
    </row>
    <row r="14" spans="1:243" s="13" customFormat="1" ht="51.75" customHeight="1">
      <c r="A14" s="30" t="s">
        <v>31</v>
      </c>
      <c r="B14" s="31"/>
      <c r="C14" s="32"/>
      <c r="D14" s="51"/>
      <c r="E14" s="51"/>
      <c r="F14" s="51"/>
      <c r="G14" s="51"/>
      <c r="H14" s="52"/>
      <c r="I14" s="52"/>
      <c r="J14" s="52"/>
      <c r="K14" s="52"/>
      <c r="L14" s="53"/>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SUM(BA13:BA13)</f>
        <v>1294315</v>
      </c>
      <c r="BB14" s="56">
        <f>SUM(BB13:BB13)</f>
        <v>1294315</v>
      </c>
      <c r="BC14" s="41" t="str">
        <f>SpellNumber($E$2,BB14)</f>
        <v>INR  Twelve Lakh Ninety Four Thousand Three Hundred &amp; Fifteen  Only</v>
      </c>
      <c r="IE14" s="14">
        <v>4</v>
      </c>
      <c r="IF14" s="14" t="s">
        <v>28</v>
      </c>
      <c r="IG14" s="14" t="s">
        <v>30</v>
      </c>
      <c r="IH14" s="14">
        <v>10</v>
      </c>
      <c r="II14" s="14" t="s">
        <v>26</v>
      </c>
    </row>
    <row r="15" spans="1:243" s="15" customFormat="1" ht="48.75" customHeight="1">
      <c r="A15" s="31" t="s">
        <v>35</v>
      </c>
      <c r="B15" s="34"/>
      <c r="C15" s="35"/>
      <c r="D15" s="21"/>
      <c r="E15" s="22" t="s">
        <v>39</v>
      </c>
      <c r="F15" s="36"/>
      <c r="G15" s="37"/>
      <c r="H15" s="38"/>
      <c r="I15" s="38"/>
      <c r="J15" s="38"/>
      <c r="K15" s="21"/>
      <c r="L15" s="39"/>
      <c r="M15" s="23"/>
      <c r="N15" s="40"/>
      <c r="O15" s="33"/>
      <c r="P15" s="33"/>
      <c r="Q15" s="33"/>
      <c r="R15" s="33"/>
      <c r="S15" s="33"/>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57">
        <f>IF(ISBLANK(F15),0,IF(E15="Excess (+)",ROUND(BA14+(BA14*F15),3),IF(E15="Less (-)",ROUND(BA14+(BA14*F15*(-1)),3),IF(E15="At Par",BA14,0))))</f>
        <v>0</v>
      </c>
      <c r="BB15" s="58">
        <f>ROUND(BA15,3)</f>
        <v>0</v>
      </c>
      <c r="BC15" s="41" t="str">
        <f>SpellNumber($E$2,BA15)</f>
        <v>INR Zero Only</v>
      </c>
      <c r="IE15" s="16"/>
      <c r="IF15" s="16"/>
      <c r="IG15" s="16"/>
      <c r="IH15" s="16"/>
      <c r="II15" s="16"/>
    </row>
    <row r="16" spans="1:243" s="15" customFormat="1" ht="41.25" customHeight="1">
      <c r="A16" s="30" t="s">
        <v>34</v>
      </c>
      <c r="B16" s="30"/>
      <c r="C16" s="68" t="str">
        <f>SpellNumber($E$2,BA15)</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16"/>
      <c r="IF16" s="16"/>
      <c r="IG16" s="16"/>
      <c r="IH16" s="16"/>
      <c r="II16" s="16"/>
    </row>
    <row r="17" spans="3:243" s="11" customFormat="1" ht="15">
      <c r="C17" s="17"/>
      <c r="D17" s="17"/>
      <c r="E17" s="17"/>
      <c r="F17" s="17"/>
      <c r="G17" s="17"/>
      <c r="H17" s="17"/>
      <c r="I17" s="17"/>
      <c r="J17" s="17"/>
      <c r="K17" s="17"/>
      <c r="L17" s="17"/>
      <c r="M17" s="17"/>
      <c r="O17" s="17"/>
      <c r="BA17" s="17"/>
      <c r="BC17" s="17"/>
      <c r="IE17" s="12"/>
      <c r="IF17" s="12"/>
      <c r="IG17" s="12"/>
      <c r="IH17" s="12"/>
      <c r="II17" s="12"/>
    </row>
  </sheetData>
  <sheetProtection password="CC18" sheet="1" selectLockedCells="1"/>
  <mergeCells count="8">
    <mergeCell ref="A9:BC9"/>
    <mergeCell ref="C16:BC1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C2">
      <formula1>"Normal, SingleWindow, Alternate"</formula1>
    </dataValidation>
    <dataValidation type="list" allowBlank="1" showInputMessage="1" showErrorMessage="1" sqref="E15">
      <formula1>"Select, Excess (+), Less (-)"</formula1>
    </dataValidation>
    <dataValidation type="list" allowBlank="1" showInputMessage="1" showErrorMessage="1" sqref="L13">
      <formula1>"INR"</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A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K13">
      <formula1>"Partial Conversion, Full Conversion"</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s>
  <printOptions/>
  <pageMargins left="0" right="0" top="0" bottom="0" header="0.31496062992125984" footer="0.3149606299212598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2024-03-12T16:48:51Z</cp:lastPrinted>
  <dcterms:created xsi:type="dcterms:W3CDTF">2009-01-30T06:42:42Z</dcterms:created>
  <dcterms:modified xsi:type="dcterms:W3CDTF">2024-04-12T11:09:55Z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