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7470" windowHeight="37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<sst xmlns="http://schemas.openxmlformats.org/spreadsheetml/2006/main" count="104" uniqueCount="54">
  <si>
    <t>Sl.
No.</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</si>
  <si>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</si>
  <si>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</si>
  <si>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</si>
  <si>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</si>
  <si>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</si>
  <si>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</si>
  <si>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</si>
  <si>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</si>
  <si>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</si>
  <si>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</si>
  <si>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</si>
  <si>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</si>
  <si>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</si>
  <si>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</si>
  <si>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</si>
  <si>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</si>
  <si>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</si>
  <si>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</si>
  <si>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</si>
  <si>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</si>
  <si>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</si>
  <si>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</si>
  <si>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</si>
  <si>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</si>
  <si>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</si>
  <si>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</si>
  <si>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</si>
  <si>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</si>
  <si>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</si>
  <si>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item1</t>
  </si>
  <si>
    <t>Nos</t>
  </si>
  <si>
    <t>Excess(+)</t>
  </si>
  <si>
    <t>Construction of chamber for 100mm sluice plates</t>
  </si>
  <si>
    <t>item5</t>
  </si>
  <si>
    <t>Total in Figures</t>
  </si>
  <si>
    <t>Select</t>
  </si>
  <si>
    <t>%</t>
  </si>
  <si>
    <t>Item Wise</t>
  </si>
  <si>
    <t>Full Conversion</t>
  </si>
  <si>
    <t>Quoted Rate in Words</t>
  </si>
  <si>
    <t>Quoted Rate in Figures</t>
  </si>
  <si>
    <t>GST</t>
  </si>
  <si>
    <t xml:space="preserve">Tender Inviting Authority : Managing Director, West Bengal Livestock Development Corporation Limited </t>
  </si>
  <si>
    <t>TOTAL AMOUNT (Rs.)  With Taxes</t>
  </si>
  <si>
    <t>INR Zero Only</t>
  </si>
  <si>
    <t xml:space="preserve">Item Code </t>
  </si>
  <si>
    <t xml:space="preserve">Quantity     </t>
  </si>
  <si>
    <r>
      <t xml:space="preserve">RATE inclussive of GST and all other Tax, Surcharge, Cess if any etc. In Figures To be entered by the Bidder 
</t>
    </r>
    <r>
      <rPr>
        <b/>
        <sz val="11"/>
        <color indexed="10"/>
        <rFont val="Arial"/>
        <family val="2"/>
      </rPr>
      <t>Rs.      P</t>
    </r>
    <r>
      <rPr>
        <b/>
        <sz val="11"/>
        <rFont val="Arial"/>
        <family val="2"/>
      </rPr>
      <t xml:space="preserve">
Rs.      P
 </t>
    </r>
  </si>
  <si>
    <r>
      <t xml:space="preserve">Item Description </t>
    </r>
    <r>
      <rPr>
        <b/>
        <sz val="12"/>
        <color indexed="10"/>
        <rFont val="Arial"/>
        <family val="2"/>
      </rPr>
      <t>(Scope of Work as per ANNEXURE-A)</t>
    </r>
  </si>
  <si>
    <t>LOT</t>
  </si>
  <si>
    <r>
      <rPr>
        <b/>
        <i/>
        <sz val="18"/>
        <color indexed="10"/>
        <rFont val="Georgia"/>
        <family val="1"/>
      </rPr>
      <t>e-</t>
    </r>
    <r>
      <rPr>
        <b/>
        <sz val="18"/>
        <color indexed="8"/>
        <rFont val="Georgia"/>
        <family val="1"/>
      </rPr>
      <t>Tender No. WBARD/WBLDC/</t>
    </r>
    <r>
      <rPr>
        <b/>
        <sz val="18"/>
        <color indexed="10"/>
        <rFont val="Georgia"/>
        <family val="1"/>
      </rPr>
      <t>NIT-688e</t>
    </r>
    <r>
      <rPr>
        <b/>
        <sz val="18"/>
        <color indexed="8"/>
        <rFont val="Georgia"/>
        <family val="1"/>
      </rPr>
      <t>/2024-25 Dated 12/04/2024</t>
    </r>
  </si>
  <si>
    <t>Name of Work : Supply, Installation, Commissioning and Trial Run of 100 MT Pit Less Weigh Bridge at Kalyani Feed Milling Plant, Kalyani, Nadia-741235 under West Bengal Livestock Development Corporation Limited, LB-2, Sector-III, Salt Lake, Kolkata-700106 for 2023-24</t>
  </si>
  <si>
    <t>Supply, Installation, Commissioning and Trial Run of 100 MT Pit less Weigh Bridge at Kalyani Feed Milling Plant, Kalyani, Nadia-741235 under West Bengal Livestock Development Corporation Limited, LB-2, Sector-III, Salt Lake, Kolkata-700106 for 2024-25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</si>
</sst>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6"/>
      <color indexed="8"/>
      <name val="Georgia"/>
      <family val="1"/>
    </font>
    <font>
      <b/>
      <sz val="12"/>
      <name val="Arial"/>
      <family val="2"/>
    </font>
    <font>
      <b/>
      <sz val="18"/>
      <color indexed="8"/>
      <name val="Georgia"/>
      <family val="1"/>
    </font>
    <font>
      <b/>
      <i/>
      <sz val="18"/>
      <color indexed="10"/>
      <name val="Georgia"/>
      <family val="1"/>
    </font>
    <font>
      <b/>
      <sz val="12"/>
      <name val="Georgia"/>
      <family val="1"/>
    </font>
    <font>
      <b/>
      <sz val="18"/>
      <color indexed="10"/>
      <name val="Georgia"/>
      <family val="1"/>
    </font>
    <font>
      <b/>
      <sz val="16"/>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sz val="12"/>
      <color indexed="8"/>
      <name val="Georgia"/>
      <family val="1"/>
    </font>
    <font>
      <sz val="12"/>
      <color indexed="8"/>
      <name val="Georgia"/>
      <family val="1"/>
    </font>
    <font>
      <sz val="14"/>
      <color indexed="8"/>
      <name val="Georgia"/>
      <family val="1"/>
    </font>
    <font>
      <b/>
      <u val="single"/>
      <sz val="16"/>
      <color indexed="10"/>
      <name val="Arial"/>
      <family val="2"/>
    </font>
    <font>
      <b/>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2"/>
      <color theme="1"/>
      <name val="Georgia"/>
      <family val="1"/>
    </font>
    <font>
      <sz val="12"/>
      <color theme="1"/>
      <name val="Georgia"/>
      <family val="1"/>
    </font>
    <font>
      <sz val="14"/>
      <color theme="1"/>
      <name val="Georgia"/>
      <family val="1"/>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71"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2" fillId="0" borderId="0" xfId="57" applyNumberFormat="1" applyFont="1" applyFill="1">
      <alignment/>
      <protection/>
    </xf>
    <xf numFmtId="0" fontId="73" fillId="0" borderId="0" xfId="59" applyNumberFormat="1" applyFont="1" applyFill="1" applyBorder="1" applyAlignment="1" applyProtection="1">
      <alignment horizontal="center" vertical="center"/>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8" fontId="5" fillId="0" borderId="11"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74" fillId="33" borderId="10" xfId="59" applyNumberFormat="1" applyFont="1" applyFill="1" applyBorder="1" applyAlignment="1" applyProtection="1">
      <alignment vertical="center" wrapText="1"/>
      <protection locked="0"/>
    </xf>
    <xf numFmtId="0" fontId="71"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5" fillId="34" borderId="10" xfId="59" applyNumberFormat="1" applyFont="1" applyFill="1" applyBorder="1" applyAlignment="1">
      <alignment horizontal="center" vertical="top" wrapText="1"/>
      <protection/>
    </xf>
    <xf numFmtId="0" fontId="75"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6" fillId="33" borderId="10" xfId="64" applyNumberFormat="1" applyFont="1" applyFill="1" applyBorder="1" applyAlignment="1">
      <alignment horizontal="center" vertical="center"/>
    </xf>
    <xf numFmtId="0" fontId="77" fillId="0" borderId="17" xfId="59" applyNumberFormat="1" applyFont="1" applyFill="1" applyBorder="1" applyAlignment="1">
      <alignment horizontal="right" vertical="top"/>
      <protection/>
    </xf>
    <xf numFmtId="0" fontId="2" fillId="35" borderId="10" xfId="57" applyNumberFormat="1" applyFont="1" applyFill="1" applyBorder="1" applyAlignment="1">
      <alignment horizontal="center" vertical="top" wrapText="1"/>
      <protection/>
    </xf>
    <xf numFmtId="178"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2" fontId="2" fillId="36" borderId="11" xfId="57" applyNumberFormat="1" applyFont="1" applyFill="1" applyBorder="1" applyAlignment="1" applyProtection="1">
      <alignment horizontal="right" vertical="center"/>
      <protection locked="0"/>
    </xf>
    <xf numFmtId="2" fontId="2" fillId="36" borderId="10" xfId="57" applyNumberFormat="1" applyFont="1" applyFill="1" applyBorder="1" applyAlignment="1" applyProtection="1">
      <alignment horizontal="center" vertical="center" wrapText="1"/>
      <protection/>
    </xf>
    <xf numFmtId="2" fontId="2" fillId="36" borderId="10" xfId="57" applyNumberFormat="1" applyFont="1" applyFill="1" applyBorder="1" applyAlignment="1">
      <alignment horizontal="center" vertical="center" wrapText="1"/>
      <protection/>
    </xf>
    <xf numFmtId="2" fontId="2" fillId="36" borderId="11" xfId="57" applyNumberFormat="1" applyFont="1" applyFill="1" applyBorder="1" applyAlignment="1">
      <alignment horizontal="center" vertical="center" wrapText="1"/>
      <protection/>
    </xf>
    <xf numFmtId="2" fontId="2" fillId="36" borderId="19" xfId="59" applyNumberFormat="1" applyFont="1" applyFill="1" applyBorder="1" applyAlignment="1">
      <alignment horizontal="right" vertical="center"/>
      <protection/>
    </xf>
    <xf numFmtId="2" fontId="2" fillId="36" borderId="19" xfId="58" applyNumberFormat="1" applyFont="1" applyFill="1" applyBorder="1" applyAlignment="1">
      <alignment horizontal="right" vertical="center"/>
      <protection/>
    </xf>
    <xf numFmtId="0" fontId="3" fillId="36" borderId="11" xfId="59" applyNumberFormat="1" applyFont="1" applyFill="1" applyBorder="1" applyAlignment="1">
      <alignment vertical="center" wrapText="1"/>
      <protection/>
    </xf>
    <xf numFmtId="49" fontId="78" fillId="0" borderId="20" xfId="57" applyNumberFormat="1" applyFont="1" applyFill="1" applyBorder="1" applyAlignment="1">
      <alignment vertical="center"/>
      <protection/>
    </xf>
    <xf numFmtId="0" fontId="79" fillId="0" borderId="11" xfId="59" applyNumberFormat="1" applyFont="1" applyFill="1" applyBorder="1" applyAlignment="1">
      <alignment horizontal="center" vertical="top"/>
      <protection/>
    </xf>
    <xf numFmtId="0" fontId="17" fillId="34" borderId="10" xfId="57" applyNumberFormat="1" applyFont="1" applyFill="1" applyBorder="1" applyAlignment="1">
      <alignment horizontal="center" vertical="top" wrapText="1"/>
      <protection/>
    </xf>
    <xf numFmtId="0" fontId="20" fillId="0" borderId="11" xfId="57" applyFont="1" applyBorder="1" applyAlignment="1">
      <alignment horizontal="center" vertical="center" wrapText="1"/>
      <protection/>
    </xf>
    <xf numFmtId="1" fontId="80" fillId="0" borderId="11" xfId="0" applyNumberFormat="1" applyFont="1" applyFill="1" applyBorder="1" applyAlignment="1">
      <alignment horizontal="center" vertical="center" wrapText="1"/>
    </xf>
    <xf numFmtId="0" fontId="22" fillId="0" borderId="11" xfId="0" applyFont="1" applyBorder="1" applyAlignment="1">
      <alignment horizontal="lef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top" wrapText="1"/>
      <protection/>
    </xf>
    <xf numFmtId="0" fontId="5" fillId="0" borderId="15" xfId="59" applyNumberFormat="1" applyFont="1" applyFill="1" applyBorder="1" applyAlignment="1">
      <alignment horizontal="center" vertical="top" wrapText="1"/>
      <protection/>
    </xf>
    <xf numFmtId="0" fontId="5" fillId="0" borderId="20" xfId="59" applyNumberFormat="1" applyFont="1" applyFill="1" applyBorder="1" applyAlignment="1">
      <alignment horizontal="center" vertical="top" wrapText="1"/>
      <protection/>
    </xf>
    <xf numFmtId="0" fontId="81" fillId="0" borderId="0" xfId="57" applyNumberFormat="1" applyFont="1" applyFill="1" applyBorder="1" applyAlignment="1">
      <alignment horizontal="right" vertical="top"/>
      <protection/>
    </xf>
    <xf numFmtId="0" fontId="16" fillId="0" borderId="0" xfId="57" applyNumberFormat="1" applyFont="1" applyFill="1" applyBorder="1" applyAlignment="1">
      <alignment horizontal="left" vertical="center" wrapText="1"/>
      <protection/>
    </xf>
    <xf numFmtId="0" fontId="16" fillId="2" borderId="0" xfId="57" applyNumberFormat="1" applyFont="1" applyFill="1" applyBorder="1" applyAlignment="1">
      <alignment horizontal="left" vertical="center" wrapText="1"/>
      <protection/>
    </xf>
    <xf numFmtId="0" fontId="18" fillId="0" borderId="0" xfId="57" applyNumberFormat="1" applyFont="1" applyFill="1" applyBorder="1" applyAlignment="1">
      <alignment horizontal="left" vertical="center" wrapText="1"/>
      <protection/>
    </xf>
    <xf numFmtId="0" fontId="70" fillId="0" borderId="21" xfId="57" applyNumberFormat="1" applyFont="1" applyFill="1" applyBorder="1" applyAlignment="1" applyProtection="1">
      <alignment horizontal="center" wrapText="1"/>
      <protection locked="0"/>
    </xf>
    <xf numFmtId="0" fontId="17" fillId="33" borderId="13" xfId="59" applyNumberFormat="1" applyFont="1" applyFill="1" applyBorder="1" applyAlignment="1" applyProtection="1">
      <alignment horizontal="left" vertical="top"/>
      <protection locked="0"/>
    </xf>
    <xf numFmtId="0" fontId="17" fillId="2" borderId="15" xfId="59" applyNumberFormat="1" applyFont="1" applyFill="1" applyBorder="1" applyAlignment="1" applyProtection="1">
      <alignment horizontal="left" vertical="top"/>
      <protection locked="0"/>
    </xf>
    <xf numFmtId="0" fontId="17" fillId="2" borderId="20" xfId="59" applyNumberFormat="1" applyFont="1" applyFill="1" applyBorder="1" applyAlignment="1" applyProtection="1">
      <alignment horizontal="left" vertical="top"/>
      <protection locked="0"/>
    </xf>
    <xf numFmtId="0" fontId="9" fillId="0" borderId="0" xfId="0" applyFont="1" applyAlignment="1">
      <alignment horizontal="center" vertical="center"/>
    </xf>
    <xf numFmtId="0" fontId="52" fillId="0" borderId="13" xfId="59" applyNumberFormat="1" applyFont="1" applyFill="1" applyBorder="1" applyAlignment="1" applyProtection="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2419350</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Layout" zoomScale="90" zoomScaleNormal="75" zoomScalePageLayoutView="90" workbookViewId="0" topLeftCell="B8">
      <selection activeCell="B8" sqref="B8:BC8"/>
    </sheetView>
  </sheetViews>
  <sheetFormatPr defaultColWidth="9.140625" defaultRowHeight="15"/>
  <cols>
    <col min="1" max="1" width="10.140625" style="21" customWidth="1"/>
    <col min="2" max="2" width="69.7109375" style="21" customWidth="1"/>
    <col min="3" max="3" width="9.140625" style="21" customWidth="1"/>
    <col min="4" max="4" width="11.57421875" style="21" customWidth="1"/>
    <col min="5" max="5" width="8.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3.00390625" style="21" customWidth="1"/>
    <col min="14" max="14" width="12.28125" style="41" hidden="1" customWidth="1"/>
    <col min="15" max="15" width="12.28125" style="21" hidden="1" customWidth="1"/>
    <col min="16" max="16" width="12.7109375" style="21" hidden="1" customWidth="1"/>
    <col min="17"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5.57421875" style="21" customWidth="1"/>
    <col min="55" max="55" width="43.00390625" style="21" customWidth="1"/>
    <col min="56" max="238" width="9.140625" style="21" customWidth="1"/>
    <col min="239" max="243" width="9.140625" style="22" customWidth="1"/>
    <col min="244" max="16384" width="9.140625" style="21" customWidth="1"/>
  </cols>
  <sheetData>
    <row r="1" spans="1:243" s="1" customFormat="1" ht="30" customHeight="1">
      <c r="A1" s="76" t="str">
        <f>B2&amp;" BoQ"</f>
        <v>Item Wise BoQ</v>
      </c>
      <c r="B1" s="76"/>
      <c r="C1" s="76"/>
      <c r="D1" s="76"/>
      <c r="E1" s="76"/>
      <c r="F1" s="76"/>
      <c r="G1" s="76"/>
      <c r="H1" s="76"/>
      <c r="I1" s="76"/>
      <c r="J1" s="76"/>
      <c r="K1" s="76"/>
      <c r="L1" s="76"/>
      <c r="O1" s="2"/>
      <c r="P1" s="2"/>
      <c r="Q1" s="3"/>
      <c r="IE1" s="3"/>
      <c r="IF1" s="3"/>
      <c r="IG1" s="3"/>
      <c r="IH1" s="3"/>
      <c r="II1" s="3"/>
    </row>
    <row r="2" spans="1:17" s="1" customFormat="1" ht="25.5" customHeight="1" hidden="1">
      <c r="A2" s="23" t="s">
        <v>3</v>
      </c>
      <c r="B2" s="23" t="s">
        <v>38</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7" t="s">
        <v>43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78" customHeight="1">
      <c r="A5" s="77" t="s">
        <v>52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 customHeight="1">
      <c r="A6" s="79" t="s">
        <v>51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45" customHeight="1">
      <c r="A8" s="85" t="s">
        <v>9</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0" t="s">
        <v>10</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30.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120" customHeight="1">
      <c r="A11" s="11" t="s">
        <v>0</v>
      </c>
      <c r="B11" s="66" t="s">
        <v>49</v>
      </c>
      <c r="C11" s="42" t="s">
        <v>46</v>
      </c>
      <c r="D11" s="42" t="s">
        <v>47</v>
      </c>
      <c r="E11" s="42" t="s">
        <v>17</v>
      </c>
      <c r="F11" s="42" t="s">
        <v>1</v>
      </c>
      <c r="G11" s="42"/>
      <c r="H11" s="42"/>
      <c r="I11" s="42" t="s">
        <v>18</v>
      </c>
      <c r="J11" s="42" t="s">
        <v>19</v>
      </c>
      <c r="K11" s="42" t="s">
        <v>20</v>
      </c>
      <c r="L11" s="42" t="s">
        <v>21</v>
      </c>
      <c r="M11" s="43" t="s">
        <v>48</v>
      </c>
      <c r="N11" s="42" t="s">
        <v>22</v>
      </c>
      <c r="O11" s="42" t="s">
        <v>42</v>
      </c>
      <c r="P11" s="42" t="s">
        <v>23</v>
      </c>
      <c r="Q11" s="42" t="s">
        <v>24</v>
      </c>
      <c r="R11" s="42" t="s">
        <v>25</v>
      </c>
      <c r="S11" s="42" t="s">
        <v>26</v>
      </c>
      <c r="T11" s="42" t="s">
        <v>27</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28</v>
      </c>
      <c r="BB11" s="44" t="s">
        <v>44</v>
      </c>
      <c r="BC11" s="45" t="s">
        <v>29</v>
      </c>
      <c r="IE11" s="13"/>
      <c r="IF11" s="13"/>
      <c r="IG11" s="13"/>
      <c r="IH11" s="13"/>
      <c r="II11" s="13"/>
    </row>
    <row r="12" spans="1:243" s="12" customFormat="1" ht="15">
      <c r="A12" s="14">
        <v>1</v>
      </c>
      <c r="B12" s="49">
        <v>2</v>
      </c>
      <c r="C12" s="46">
        <v>3</v>
      </c>
      <c r="D12" s="46">
        <v>4</v>
      </c>
      <c r="E12" s="46">
        <v>5</v>
      </c>
      <c r="F12" s="46">
        <v>6</v>
      </c>
      <c r="G12" s="46">
        <v>7</v>
      </c>
      <c r="H12" s="46">
        <v>8</v>
      </c>
      <c r="I12" s="46">
        <v>9</v>
      </c>
      <c r="J12" s="46">
        <v>10</v>
      </c>
      <c r="K12" s="46">
        <v>11</v>
      </c>
      <c r="L12" s="46">
        <v>12</v>
      </c>
      <c r="M12" s="46">
        <v>6</v>
      </c>
      <c r="N12" s="46">
        <v>7</v>
      </c>
      <c r="O12" s="46">
        <v>8</v>
      </c>
      <c r="P12" s="46">
        <v>16</v>
      </c>
      <c r="Q12" s="46">
        <v>9</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10</v>
      </c>
      <c r="BB12" s="46">
        <v>7</v>
      </c>
      <c r="BC12" s="46">
        <v>8</v>
      </c>
      <c r="IE12" s="13"/>
      <c r="IF12" s="13"/>
      <c r="IG12" s="13"/>
      <c r="IH12" s="13"/>
      <c r="II12" s="13"/>
    </row>
    <row r="13" spans="1:243" s="12" customFormat="1" ht="149.25" customHeight="1">
      <c r="A13" s="65">
        <v>1</v>
      </c>
      <c r="B13" s="69" t="s">
        <v>53</v>
      </c>
      <c r="C13" s="64" t="s">
        <v>30</v>
      </c>
      <c r="D13" s="68">
        <v>1</v>
      </c>
      <c r="E13" s="67" t="s">
        <v>50</v>
      </c>
      <c r="F13" s="50"/>
      <c r="G13" s="51">
        <v>0</v>
      </c>
      <c r="H13" s="52" t="s">
        <v>45</v>
      </c>
      <c r="I13" s="53" t="s">
        <v>32</v>
      </c>
      <c r="J13" s="54">
        <f>IF(I13="Less(-)",-1,1)</f>
        <v>1</v>
      </c>
      <c r="K13" s="55" t="s">
        <v>39</v>
      </c>
      <c r="L13" s="55" t="s">
        <v>6</v>
      </c>
      <c r="M13" s="56"/>
      <c r="N13" s="57"/>
      <c r="O13" s="57"/>
      <c r="P13" s="58"/>
      <c r="Q13" s="57"/>
      <c r="R13" s="57"/>
      <c r="S13" s="59"/>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1">
        <f>total_amount_ba($B$2,$D$2,D13,F13,J13,K13,M13)</f>
        <v>0</v>
      </c>
      <c r="BB13" s="62">
        <f>BA13+SUM(N13:AZ13)</f>
        <v>0</v>
      </c>
      <c r="BC13" s="63" t="str">
        <f>SpellNumber(L13,BB13)</f>
        <v>INR Zero Only</v>
      </c>
      <c r="IE13" s="13"/>
      <c r="IF13" s="13"/>
      <c r="IG13" s="13"/>
      <c r="IH13" s="13"/>
      <c r="II13" s="13"/>
    </row>
    <row r="14" spans="1:243" s="15" customFormat="1" ht="36.75" customHeight="1">
      <c r="A14" s="25" t="s">
        <v>35</v>
      </c>
      <c r="B14" s="26"/>
      <c r="C14" s="27"/>
      <c r="D14" s="28"/>
      <c r="E14" s="28"/>
      <c r="F14" s="28"/>
      <c r="G14" s="28"/>
      <c r="H14" s="29"/>
      <c r="I14" s="29"/>
      <c r="J14" s="29"/>
      <c r="K14" s="29"/>
      <c r="L14" s="30"/>
      <c r="BA14" s="31">
        <f>SUM(BA13:BA13)</f>
        <v>0</v>
      </c>
      <c r="BB14" s="31">
        <f>SUM(BB13:BB13)</f>
        <v>0</v>
      </c>
      <c r="BC14" s="24" t="str">
        <f>SpellNumber($E$2,BB14)</f>
        <v>INR Zero Only</v>
      </c>
      <c r="IE14" s="16">
        <v>4</v>
      </c>
      <c r="IF14" s="16" t="s">
        <v>33</v>
      </c>
      <c r="IG14" s="16" t="s">
        <v>34</v>
      </c>
      <c r="IH14" s="16">
        <v>10</v>
      </c>
      <c r="II14" s="16" t="s">
        <v>31</v>
      </c>
    </row>
    <row r="15" spans="1:243" s="19" customFormat="1" ht="54.75" customHeight="1" hidden="1">
      <c r="A15" s="26" t="s">
        <v>41</v>
      </c>
      <c r="B15" s="32"/>
      <c r="C15" s="17"/>
      <c r="D15" s="33"/>
      <c r="E15" s="34" t="s">
        <v>36</v>
      </c>
      <c r="F15" s="47"/>
      <c r="G15" s="35"/>
      <c r="H15" s="18"/>
      <c r="I15" s="18"/>
      <c r="J15" s="18"/>
      <c r="K15" s="36"/>
      <c r="L15" s="37"/>
      <c r="M15" s="38" t="s">
        <v>37</v>
      </c>
      <c r="O15" s="15"/>
      <c r="P15" s="15"/>
      <c r="Q15" s="15"/>
      <c r="R15" s="15"/>
      <c r="S15" s="15"/>
      <c r="BA15" s="48">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c r="A16" s="25" t="s">
        <v>40</v>
      </c>
      <c r="B16" s="25"/>
      <c r="C16" s="73"/>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20"/>
      <c r="IF16" s="20"/>
      <c r="IG16" s="20"/>
      <c r="IH16" s="20"/>
      <c r="II16" s="20"/>
    </row>
    <row r="17" spans="3:243" s="12" customFormat="1" ht="15">
      <c r="C17" s="21"/>
      <c r="D17" s="21"/>
      <c r="E17" s="21"/>
      <c r="F17" s="21"/>
      <c r="G17" s="21"/>
      <c r="H17" s="21"/>
      <c r="I17" s="21"/>
      <c r="J17" s="21"/>
      <c r="K17" s="21"/>
      <c r="L17" s="21"/>
      <c r="M17" s="21"/>
      <c r="O17" s="21"/>
      <c r="BA17" s="21"/>
      <c r="BC17" s="21"/>
      <c r="IE17" s="13"/>
      <c r="IF17" s="13"/>
      <c r="IG17" s="13"/>
      <c r="IH17" s="13"/>
      <c r="II17" s="13"/>
    </row>
  </sheetData>
  <sheetProtection password="CC18"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K13">
      <formula1>"Partial Conversion, Full Conversion"</formula1>
    </dataValidation>
  </dataValidations>
  <printOptions/>
  <pageMargins left="0.1968503937007874" right="0.1968503937007874" top="0.2362204724409449" bottom="0.2755905511811024" header="0.1968503937007874" footer="0.2362204724409449"/>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2024-04-12T06:47:37Z</cp:lastPrinted>
  <dcterms:created xsi:type="dcterms:W3CDTF">2009-01-30T06:42:42Z</dcterms:created>
  <dcterms:modified xsi:type="dcterms:W3CDTF">2024-04-12T07:52:58Z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fgJlhx0VsQy6ciPO73GQ3daV64g=</vt:lpwstr>
  </property>
</Properties>
</file>